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195" windowHeight="9105" activeTab="0"/>
  </bookViews>
  <sheets>
    <sheet name="смета квжк" sheetId="1" r:id="rId1"/>
    <sheet name="смета пент" sheetId="2" r:id="rId2"/>
  </sheets>
  <definedNames/>
  <calcPr fullCalcOnLoad="1"/>
</workbook>
</file>

<file path=xl/sharedStrings.xml><?xml version="1.0" encoding="utf-8"?>
<sst xmlns="http://schemas.openxmlformats.org/spreadsheetml/2006/main" count="98" uniqueCount="46">
  <si>
    <t>№пп</t>
  </si>
  <si>
    <t>Наименование услуги</t>
  </si>
  <si>
    <t>Размер платы за кв.м в месяц, руб</t>
  </si>
  <si>
    <t>Содержание и ремонт жилого помещения всего,  в т.ч.</t>
  </si>
  <si>
    <t>Управление мкд</t>
  </si>
  <si>
    <t>Техническое обслуживание оборудования</t>
  </si>
  <si>
    <t>Охрана объекта</t>
  </si>
  <si>
    <t>Справочно</t>
  </si>
  <si>
    <t>Площадь дома</t>
  </si>
  <si>
    <t>Площадь квартир</t>
  </si>
  <si>
    <t>кв.м</t>
  </si>
  <si>
    <t>1.1</t>
  </si>
  <si>
    <t>1.2</t>
  </si>
  <si>
    <t>Размер платы за кв.м в месяц, руб (ком по тарифам)</t>
  </si>
  <si>
    <t>Техническое обслуживание  инженерных систем</t>
  </si>
  <si>
    <t xml:space="preserve">Техническое обслуживание слаботочных систем </t>
  </si>
  <si>
    <t>Обслуживание систем противодымной защиты, автоматизация общеобменной вентиляции</t>
  </si>
  <si>
    <t>Содержание  лифтов жк</t>
  </si>
  <si>
    <t>Стоимость затрат на год, руб</t>
  </si>
  <si>
    <t>Стоимость затрат в мес, руб</t>
  </si>
  <si>
    <t>ЗИП, расходные материалы, поверка приборов</t>
  </si>
  <si>
    <t xml:space="preserve"> </t>
  </si>
  <si>
    <t>1.2.1</t>
  </si>
  <si>
    <t>1.2.2.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</si>
  <si>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</si>
  <si>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</si>
  <si>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</si>
  <si>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</si>
  <si>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</si>
  <si>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</si>
  <si>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</si>
  <si>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</si>
  <si>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1.2.12</t>
  </si>
  <si>
    <t>Уборка помещений, мытье атриума</t>
  </si>
  <si>
    <t>Уход за зимним садом,газонами и прилегающей территорией</t>
  </si>
  <si>
    <t>Мытье фасадов, крыши атриума, лифтовых шахт</t>
  </si>
  <si>
    <t>Текущий и мелкий ремонт помещений</t>
  </si>
  <si>
    <t>Предоставление и уход за вестибюльными коврами</t>
  </si>
  <si>
    <t>Содержание общего имущества, в т.ч.</t>
  </si>
  <si>
    <t>Приложение №3 к договору №01/01-13 от 01.01.2013</t>
  </si>
  <si>
    <t>1.2.11</t>
  </si>
  <si>
    <t>Калькуляция стоимости услуг на 2024 год (квартиры) с 01 января 2024 года</t>
  </si>
  <si>
    <t>Калькуляция стоимости услуг на 2024 год (пентхаусы) с 01 января 2024 года</t>
  </si>
  <si>
    <t>Площадь пентхаусов</t>
  </si>
  <si>
    <t>Площадь квартир без пентхаусов</t>
  </si>
  <si>
    <t>Площадь земельного участка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</si>
</sst>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-* #,##0.00000_р_._-;\-* #,##0.0000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i/>
      <sz val="11"/>
      <color indexed="56"/>
      <name val="Arial Cyr"/>
      <family val="0"/>
    </font>
    <font>
      <b/>
      <sz val="11"/>
      <color indexed="18"/>
      <name val="Arial Cyr"/>
      <family val="0"/>
    </font>
    <font>
      <sz val="10"/>
      <color indexed="18"/>
      <name val="Arial Cyr"/>
      <family val="0"/>
    </font>
    <font>
      <i/>
      <sz val="11"/>
      <color indexed="18"/>
      <name val="Arial Cyr"/>
      <family val="0"/>
    </font>
    <font>
      <i/>
      <sz val="11"/>
      <color indexed="56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 Cyr"/>
      <family val="0"/>
    </font>
    <font>
      <b/>
      <i/>
      <sz val="11"/>
      <color theme="3"/>
      <name val="Arial Cyr"/>
      <family val="0"/>
    </font>
    <font>
      <b/>
      <sz val="11"/>
      <color theme="4" tint="-0.4999699890613556"/>
      <name val="Arial Cyr"/>
      <family val="0"/>
    </font>
    <font>
      <sz val="10"/>
      <color theme="4" tint="-0.4999699890613556"/>
      <name val="Arial Cyr"/>
      <family val="0"/>
    </font>
    <font>
      <i/>
      <sz val="11"/>
      <color theme="4" tint="-0.4999699890613556"/>
      <name val="Arial Cyr"/>
      <family val="0"/>
    </font>
    <font>
      <i/>
      <sz val="11"/>
      <color rgb="FF002060"/>
      <name val="Arial Cyr"/>
      <family val="0"/>
    </font>
    <font>
      <sz val="10"/>
      <color rgb="FF333333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7" fillId="0" borderId="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/>
    </xf>
    <xf numFmtId="173" fontId="4" fillId="0" borderId="10" xfId="6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173" fontId="48" fillId="0" borderId="10" xfId="0" applyNumberFormat="1" applyFont="1" applyBorder="1" applyAlignment="1">
      <alignment/>
    </xf>
    <xf numFmtId="173" fontId="48" fillId="0" borderId="10" xfId="6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173" fontId="51" fillId="0" borderId="10" xfId="0" applyNumberFormat="1" applyFont="1" applyBorder="1" applyAlignment="1">
      <alignment/>
    </xf>
    <xf numFmtId="173" fontId="51" fillId="0" borderId="10" xfId="60" applyFont="1" applyBorder="1" applyAlignment="1">
      <alignment horizontal="center"/>
    </xf>
    <xf numFmtId="173" fontId="51" fillId="0" borderId="10" xfId="60" applyFont="1" applyBorder="1" applyAlignment="1">
      <alignment/>
    </xf>
    <xf numFmtId="173" fontId="51" fillId="0" borderId="10" xfId="0" applyNumberFormat="1" applyFont="1" applyBorder="1" applyAlignment="1">
      <alignment wrapText="1"/>
    </xf>
    <xf numFmtId="2" fontId="51" fillId="0" borderId="10" xfId="0" applyNumberFormat="1" applyFont="1" applyBorder="1" applyAlignment="1">
      <alignment/>
    </xf>
    <xf numFmtId="183" fontId="4" fillId="0" borderId="10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173" fontId="52" fillId="0" borderId="10" xfId="60" applyFont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3" fontId="53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0">
      <selection activeCell="B24" sqref="B24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11.125" style="0" hidden="1" customWidth="1"/>
    <col min="4" max="4" width="11.375" style="0" customWidth="1"/>
    <col min="5" max="5" width="16.375" style="0" customWidth="1"/>
    <col min="6" max="6" width="19.00390625" style="0" customWidth="1"/>
    <col min="7" max="7" width="9.125" style="0" bestFit="1" customWidth="1"/>
  </cols>
  <sheetData>
    <row r="1" spans="2:6" ht="15">
      <c r="B1" s="29" t="s">
        <v>41</v>
      </c>
      <c r="C1" s="29"/>
      <c r="D1" s="29"/>
      <c r="E1" s="29"/>
      <c r="F1" s="29"/>
    </row>
    <row r="2" spans="4:6" ht="12.75">
      <c r="D2" s="30" t="s">
        <v>39</v>
      </c>
      <c r="E2" s="30"/>
      <c r="F2" s="30"/>
    </row>
    <row r="3" spans="1:6" ht="51" customHeight="1">
      <c r="A3" s="8" t="s">
        <v>0</v>
      </c>
      <c r="B3" s="8" t="s">
        <v>1</v>
      </c>
      <c r="C3" s="9" t="s">
        <v>13</v>
      </c>
      <c r="D3" s="9" t="s">
        <v>2</v>
      </c>
      <c r="E3" s="9" t="s">
        <v>19</v>
      </c>
      <c r="F3" s="9" t="s">
        <v>18</v>
      </c>
    </row>
    <row r="4" spans="1:7" ht="29.25" customHeight="1">
      <c r="A4" s="2">
        <v>1</v>
      </c>
      <c r="B4" s="10" t="s">
        <v>3</v>
      </c>
      <c r="C4" s="5">
        <f>SUM(C5:C18)</f>
        <v>87.79685501295985</v>
      </c>
      <c r="D4" s="25">
        <v>313.5404135461132</v>
      </c>
      <c r="E4" s="6">
        <v>3680003.214008</v>
      </c>
      <c r="F4" s="7">
        <v>42930804.4676</v>
      </c>
      <c r="G4" s="28"/>
    </row>
    <row r="5" spans="1:6" ht="14.25">
      <c r="A5" s="11" t="s">
        <v>11</v>
      </c>
      <c r="B5" s="12" t="s">
        <v>4</v>
      </c>
      <c r="C5" s="12">
        <v>1.18</v>
      </c>
      <c r="D5" s="13">
        <v>64.54171230414002</v>
      </c>
      <c r="E5" s="13">
        <v>757506.7148000001</v>
      </c>
      <c r="F5" s="14">
        <v>9090080.5776</v>
      </c>
    </row>
    <row r="6" spans="1:8" ht="30">
      <c r="A6" s="15" t="s">
        <v>12</v>
      </c>
      <c r="B6" s="26" t="s">
        <v>38</v>
      </c>
      <c r="C6" s="2">
        <v>10.27</v>
      </c>
      <c r="D6" s="6">
        <v>249.00495873695334</v>
      </c>
      <c r="E6" s="6">
        <v>2922496.499208</v>
      </c>
      <c r="F6" s="7">
        <v>33840723.89</v>
      </c>
      <c r="H6" s="16"/>
    </row>
    <row r="7" spans="1:8" ht="57">
      <c r="A7" s="17" t="s">
        <v>22</v>
      </c>
      <c r="B7" s="18" t="s">
        <v>16</v>
      </c>
      <c r="C7" s="19"/>
      <c r="D7" s="20">
        <v>13.832347934257502</v>
      </c>
      <c r="E7" s="20">
        <v>162346.11800000002</v>
      </c>
      <c r="F7" s="22">
        <v>1948153.4160000002</v>
      </c>
      <c r="H7" s="16"/>
    </row>
    <row r="8" spans="1:8" ht="28.5">
      <c r="A8" s="17" t="s">
        <v>23</v>
      </c>
      <c r="B8" s="18" t="s">
        <v>15</v>
      </c>
      <c r="C8" s="18">
        <v>8.45</v>
      </c>
      <c r="D8" s="20">
        <v>18.054584065367607</v>
      </c>
      <c r="E8" s="20">
        <v>211901.23679999998</v>
      </c>
      <c r="F8" s="22">
        <v>2542814.8416</v>
      </c>
      <c r="H8" s="16"/>
    </row>
    <row r="9" spans="1:8" ht="28.5">
      <c r="A9" s="17" t="s">
        <v>24</v>
      </c>
      <c r="B9" s="18" t="s">
        <v>14</v>
      </c>
      <c r="C9" s="23">
        <f>D9</f>
        <v>44.36240945069739</v>
      </c>
      <c r="D9" s="20">
        <v>44.36240945069739</v>
      </c>
      <c r="E9" s="20">
        <v>520668.291</v>
      </c>
      <c r="F9" s="22">
        <v>6248019.492000001</v>
      </c>
      <c r="H9" s="16"/>
    </row>
    <row r="10" spans="1:8" ht="69" customHeight="1">
      <c r="A10" s="17" t="s">
        <v>25</v>
      </c>
      <c r="B10" s="18" t="s">
        <v>5</v>
      </c>
      <c r="C10" s="24">
        <v>2.9794880393471943</v>
      </c>
      <c r="D10" s="20">
        <v>8.563840074296865</v>
      </c>
      <c r="E10" s="20">
        <v>100511.2218</v>
      </c>
      <c r="F10" s="22">
        <v>1206134.6616</v>
      </c>
      <c r="H10" s="16"/>
    </row>
    <row r="11" spans="1:8" ht="14.25">
      <c r="A11" s="17" t="s">
        <v>26</v>
      </c>
      <c r="B11" s="19" t="s">
        <v>17</v>
      </c>
      <c r="C11" s="20"/>
      <c r="D11" s="20">
        <v>3.5321011153049833</v>
      </c>
      <c r="E11" s="20">
        <v>41455.21115999999</v>
      </c>
      <c r="F11" s="22">
        <v>497462.5339199999</v>
      </c>
      <c r="H11" s="16"/>
    </row>
    <row r="12" spans="1:8" ht="28.5">
      <c r="A12" s="17" t="s">
        <v>27</v>
      </c>
      <c r="B12" s="18" t="s">
        <v>20</v>
      </c>
      <c r="C12" s="24"/>
      <c r="D12" s="20">
        <v>10.820603069687392</v>
      </c>
      <c r="E12" s="20">
        <v>126998.172048</v>
      </c>
      <c r="F12" s="22">
        <v>1523978.064576</v>
      </c>
      <c r="H12" s="16"/>
    </row>
    <row r="13" spans="1:7" ht="28.5">
      <c r="A13" s="17" t="s">
        <v>28</v>
      </c>
      <c r="B13" s="18" t="s">
        <v>33</v>
      </c>
      <c r="C13" s="19"/>
      <c r="D13" s="20">
        <v>63.45235531282217</v>
      </c>
      <c r="E13" s="20">
        <v>744721.2586</v>
      </c>
      <c r="F13" s="27">
        <v>8936655.1032</v>
      </c>
      <c r="G13" s="4"/>
    </row>
    <row r="14" spans="1:10" ht="28.5">
      <c r="A14" s="17" t="s">
        <v>29</v>
      </c>
      <c r="B14" s="18" t="s">
        <v>34</v>
      </c>
      <c r="C14" s="19"/>
      <c r="D14" s="20">
        <v>31.05441774945257</v>
      </c>
      <c r="E14" s="20">
        <v>364476.38479999994</v>
      </c>
      <c r="F14" s="27">
        <v>4373716.6175999995</v>
      </c>
      <c r="J14" t="s">
        <v>21</v>
      </c>
    </row>
    <row r="15" spans="1:6" ht="28.5">
      <c r="A15" s="17" t="s">
        <v>30</v>
      </c>
      <c r="B15" s="18" t="s">
        <v>35</v>
      </c>
      <c r="C15" s="19"/>
      <c r="D15" s="20">
        <v>13.8602397437099</v>
      </c>
      <c r="E15" s="20">
        <v>162673.4758</v>
      </c>
      <c r="F15" s="21">
        <v>1952081.7096</v>
      </c>
    </row>
    <row r="16" spans="1:6" ht="28.5">
      <c r="A16" s="17" t="s">
        <v>31</v>
      </c>
      <c r="B16" s="18" t="s">
        <v>37</v>
      </c>
      <c r="C16" s="19"/>
      <c r="D16" s="20">
        <v>5.711314117256129</v>
      </c>
      <c r="E16" s="20">
        <v>67031.9804</v>
      </c>
      <c r="F16" s="22">
        <v>804383.7648</v>
      </c>
    </row>
    <row r="17" spans="1:6" ht="28.5">
      <c r="A17" s="17" t="s">
        <v>40</v>
      </c>
      <c r="B17" s="18" t="s">
        <v>36</v>
      </c>
      <c r="C17" s="19"/>
      <c r="D17" s="20">
        <v>9.342076461015447</v>
      </c>
      <c r="E17" s="20">
        <v>109645.14879999998</v>
      </c>
      <c r="F17" s="21">
        <v>1315741.7855999998</v>
      </c>
    </row>
    <row r="18" spans="1:6" ht="14.25">
      <c r="A18" s="17" t="s">
        <v>32</v>
      </c>
      <c r="B18" s="19" t="s">
        <v>6</v>
      </c>
      <c r="C18" s="24">
        <v>20.55495752291527</v>
      </c>
      <c r="D18" s="20">
        <v>26.418669643085366</v>
      </c>
      <c r="E18" s="20">
        <v>310068</v>
      </c>
      <c r="F18" s="22">
        <v>3720816</v>
      </c>
    </row>
    <row r="19" spans="1:6" ht="14.25">
      <c r="A19" s="17"/>
      <c r="B19" s="18"/>
      <c r="C19" s="24"/>
      <c r="D19" s="20"/>
      <c r="E19" s="20"/>
      <c r="F19" s="22"/>
    </row>
    <row r="21" ht="12.75">
      <c r="F21" s="1"/>
    </row>
    <row r="24" ht="12.75">
      <c r="B24" t="s">
        <v>7</v>
      </c>
    </row>
    <row r="25" spans="2:6" ht="12.75">
      <c r="B25" t="s">
        <v>8</v>
      </c>
      <c r="D25">
        <v>25912</v>
      </c>
      <c r="F25" t="s">
        <v>10</v>
      </c>
    </row>
    <row r="26" spans="2:6" ht="12.75">
      <c r="B26" t="s">
        <v>45</v>
      </c>
      <c r="D26" s="31">
        <v>11324</v>
      </c>
      <c r="F26" t="s">
        <v>10</v>
      </c>
    </row>
    <row r="27" spans="2:6" ht="12.75">
      <c r="B27" t="s">
        <v>9</v>
      </c>
      <c r="D27">
        <v>13499.3</v>
      </c>
      <c r="F27" t="s">
        <v>10</v>
      </c>
    </row>
    <row r="28" spans="2:6" ht="12.75">
      <c r="B28" t="s">
        <v>43</v>
      </c>
      <c r="D28">
        <f>447+447.2+421.2+447.2</f>
        <v>1762.6000000000001</v>
      </c>
      <c r="E28">
        <v>13</v>
      </c>
      <c r="F28" t="s">
        <v>10</v>
      </c>
    </row>
    <row r="29" spans="2:6" ht="12.75">
      <c r="B29" t="s">
        <v>44</v>
      </c>
      <c r="D29">
        <f>D27-D28</f>
        <v>11736.699999999999</v>
      </c>
      <c r="E29">
        <v>87</v>
      </c>
      <c r="F29" t="s">
        <v>10</v>
      </c>
    </row>
  </sheetData>
  <sheetProtection/>
  <mergeCells count="2">
    <mergeCell ref="B1:F1"/>
    <mergeCell ref="D2:F2"/>
  </mergeCells>
  <printOptions/>
  <pageMargins left="0.7086614173228347" right="0.7086614173228347" top="0.15748031496062992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B31" sqref="B31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11.125" style="0" hidden="1" customWidth="1"/>
    <col min="4" max="4" width="11.375" style="0" customWidth="1"/>
    <col min="5" max="5" width="16.375" style="0" customWidth="1"/>
    <col min="6" max="6" width="19.00390625" style="0" customWidth="1"/>
  </cols>
  <sheetData>
    <row r="1" spans="2:6" ht="15">
      <c r="B1" s="29" t="s">
        <v>42</v>
      </c>
      <c r="C1" s="29"/>
      <c r="D1" s="29"/>
      <c r="E1" s="29"/>
      <c r="F1" s="29"/>
    </row>
    <row r="2" spans="4:6" ht="12.75">
      <c r="D2" s="30" t="s">
        <v>39</v>
      </c>
      <c r="E2" s="30"/>
      <c r="F2" s="30"/>
    </row>
    <row r="3" spans="1:6" ht="51" customHeight="1">
      <c r="A3" s="8" t="s">
        <v>0</v>
      </c>
      <c r="B3" s="8" t="s">
        <v>1</v>
      </c>
      <c r="C3" s="9" t="s">
        <v>13</v>
      </c>
      <c r="D3" s="9" t="s">
        <v>2</v>
      </c>
      <c r="E3" s="9" t="s">
        <v>19</v>
      </c>
      <c r="F3" s="9" t="s">
        <v>18</v>
      </c>
    </row>
    <row r="4" spans="1:6" ht="29.25" customHeight="1">
      <c r="A4" s="2">
        <v>1</v>
      </c>
      <c r="B4" s="10" t="s">
        <v>3</v>
      </c>
      <c r="C4" s="5">
        <f>SUM(C5:C18)</f>
        <v>87.79444556226245</v>
      </c>
      <c r="D4" s="25">
        <v>324</v>
      </c>
      <c r="E4" s="6">
        <v>570694.628</v>
      </c>
      <c r="F4" s="7">
        <v>6866145.02266</v>
      </c>
    </row>
    <row r="5" spans="1:6" ht="14.25">
      <c r="A5" s="11" t="s">
        <v>11</v>
      </c>
      <c r="B5" s="12" t="s">
        <v>4</v>
      </c>
      <c r="C5" s="12">
        <v>1.18</v>
      </c>
      <c r="D5" s="13">
        <v>64.54</v>
      </c>
      <c r="E5" s="13">
        <v>113758.20400000003</v>
      </c>
      <c r="F5" s="14">
        <v>1365098.4480000003</v>
      </c>
    </row>
    <row r="6" spans="1:8" ht="30">
      <c r="A6" s="15" t="s">
        <v>12</v>
      </c>
      <c r="B6" s="26" t="s">
        <v>38</v>
      </c>
      <c r="C6" s="2">
        <v>10.27</v>
      </c>
      <c r="D6" s="6">
        <v>259.24000000000007</v>
      </c>
      <c r="E6" s="6">
        <v>456936.424</v>
      </c>
      <c r="F6" s="7">
        <v>5501046.57466</v>
      </c>
      <c r="H6" s="16"/>
    </row>
    <row r="7" spans="1:8" ht="57">
      <c r="A7" s="17" t="s">
        <v>22</v>
      </c>
      <c r="B7" s="18" t="s">
        <v>16</v>
      </c>
      <c r="C7" s="19"/>
      <c r="D7" s="20">
        <v>13.83</v>
      </c>
      <c r="E7" s="20">
        <v>24376.758</v>
      </c>
      <c r="F7" s="22">
        <v>292521.096</v>
      </c>
      <c r="H7" s="16"/>
    </row>
    <row r="8" spans="1:8" ht="28.5">
      <c r="A8" s="17" t="s">
        <v>23</v>
      </c>
      <c r="B8" s="18" t="s">
        <v>15</v>
      </c>
      <c r="C8" s="18">
        <v>8.45</v>
      </c>
      <c r="D8" s="20">
        <v>18.05</v>
      </c>
      <c r="E8" s="20">
        <v>31814.930000000004</v>
      </c>
      <c r="F8" s="22">
        <v>381779.16000000003</v>
      </c>
      <c r="H8" s="16"/>
    </row>
    <row r="9" spans="1:8" ht="28.5">
      <c r="A9" s="17" t="s">
        <v>24</v>
      </c>
      <c r="B9" s="18" t="s">
        <v>14</v>
      </c>
      <c r="C9" s="23">
        <f>D9</f>
        <v>44.36</v>
      </c>
      <c r="D9" s="20">
        <v>44.36</v>
      </c>
      <c r="E9" s="20">
        <v>78188.936</v>
      </c>
      <c r="F9" s="22">
        <v>938267.2320000001</v>
      </c>
      <c r="H9" s="16"/>
    </row>
    <row r="10" spans="1:8" ht="69" customHeight="1">
      <c r="A10" s="17" t="s">
        <v>25</v>
      </c>
      <c r="B10" s="18" t="s">
        <v>5</v>
      </c>
      <c r="C10" s="24">
        <v>2.9794880393471943</v>
      </c>
      <c r="D10" s="20">
        <v>8.56</v>
      </c>
      <c r="E10" s="20">
        <v>15087.856000000002</v>
      </c>
      <c r="F10" s="22">
        <v>181054.27200000003</v>
      </c>
      <c r="H10" s="16"/>
    </row>
    <row r="11" spans="1:8" ht="14.25">
      <c r="A11" s="17" t="s">
        <v>26</v>
      </c>
      <c r="B11" s="19" t="s">
        <v>17</v>
      </c>
      <c r="C11" s="20"/>
      <c r="D11" s="20">
        <v>12.79</v>
      </c>
      <c r="E11" s="20">
        <v>22543.654</v>
      </c>
      <c r="F11" s="22">
        <v>288333.33465999993</v>
      </c>
      <c r="H11" s="16"/>
    </row>
    <row r="12" spans="1:8" ht="28.5">
      <c r="A12" s="17" t="s">
        <v>27</v>
      </c>
      <c r="B12" s="18" t="s">
        <v>20</v>
      </c>
      <c r="C12" s="24"/>
      <c r="D12" s="20">
        <v>10.82</v>
      </c>
      <c r="E12" s="20">
        <v>19071.332000000002</v>
      </c>
      <c r="F12" s="22">
        <v>228855.98400000003</v>
      </c>
      <c r="H12" s="16"/>
    </row>
    <row r="13" spans="1:7" ht="28.5">
      <c r="A13" s="17" t="s">
        <v>28</v>
      </c>
      <c r="B13" s="18" t="s">
        <v>33</v>
      </c>
      <c r="C13" s="19"/>
      <c r="D13" s="20">
        <v>63.45</v>
      </c>
      <c r="E13" s="20">
        <v>111836.97000000002</v>
      </c>
      <c r="F13" s="27">
        <v>1342043.6400000001</v>
      </c>
      <c r="G13" s="4"/>
    </row>
    <row r="14" spans="1:10" ht="28.5">
      <c r="A14" s="17" t="s">
        <v>29</v>
      </c>
      <c r="B14" s="18" t="s">
        <v>34</v>
      </c>
      <c r="C14" s="19"/>
      <c r="D14" s="20">
        <v>31.05</v>
      </c>
      <c r="E14" s="20">
        <v>54728.73</v>
      </c>
      <c r="F14" s="27">
        <v>656744.76</v>
      </c>
      <c r="J14" t="s">
        <v>21</v>
      </c>
    </row>
    <row r="15" spans="1:6" ht="28.5">
      <c r="A15" s="17" t="s">
        <v>30</v>
      </c>
      <c r="B15" s="18" t="s">
        <v>35</v>
      </c>
      <c r="C15" s="19"/>
      <c r="D15" s="20">
        <v>14.86</v>
      </c>
      <c r="E15" s="20">
        <v>26192.236</v>
      </c>
      <c r="F15" s="21">
        <v>314306.832</v>
      </c>
    </row>
    <row r="16" spans="1:6" ht="28.5">
      <c r="A16" s="17" t="s">
        <v>31</v>
      </c>
      <c r="B16" s="18" t="s">
        <v>37</v>
      </c>
      <c r="C16" s="19"/>
      <c r="D16" s="20">
        <v>5.71</v>
      </c>
      <c r="E16" s="20">
        <v>10064.446</v>
      </c>
      <c r="F16" s="22">
        <v>120773.352</v>
      </c>
    </row>
    <row r="17" spans="1:6" ht="28.5">
      <c r="A17" s="17" t="s">
        <v>40</v>
      </c>
      <c r="B17" s="18" t="s">
        <v>36</v>
      </c>
      <c r="C17" s="19"/>
      <c r="D17" s="20">
        <v>9.34</v>
      </c>
      <c r="E17" s="20">
        <v>16462.684</v>
      </c>
      <c r="F17" s="21">
        <v>197552.208</v>
      </c>
    </row>
    <row r="18" spans="1:6" ht="14.25">
      <c r="A18" s="17" t="s">
        <v>32</v>
      </c>
      <c r="B18" s="19" t="s">
        <v>6</v>
      </c>
      <c r="C18" s="24">
        <v>20.55495752291527</v>
      </c>
      <c r="D18" s="20">
        <v>26.42</v>
      </c>
      <c r="E18" s="20">
        <v>46567.89200000001</v>
      </c>
      <c r="F18" s="22">
        <v>558814.7040000001</v>
      </c>
    </row>
    <row r="19" spans="1:6" ht="14.25">
      <c r="A19" s="17"/>
      <c r="B19" s="18"/>
      <c r="C19" s="24"/>
      <c r="D19" s="20"/>
      <c r="E19" s="20"/>
      <c r="F19" s="22"/>
    </row>
    <row r="21" ht="12.75">
      <c r="F21" s="1"/>
    </row>
    <row r="24" ht="12.75">
      <c r="B24" t="s">
        <v>7</v>
      </c>
    </row>
    <row r="25" spans="2:6" ht="12.75">
      <c r="B25" t="s">
        <v>8</v>
      </c>
      <c r="D25">
        <v>25912</v>
      </c>
      <c r="F25" t="s">
        <v>10</v>
      </c>
    </row>
    <row r="26" spans="2:6" ht="12.75">
      <c r="B26" t="s">
        <v>45</v>
      </c>
      <c r="D26" s="31">
        <v>11324</v>
      </c>
      <c r="F26" t="s">
        <v>10</v>
      </c>
    </row>
    <row r="27" spans="2:6" ht="12.75">
      <c r="B27" t="s">
        <v>9</v>
      </c>
      <c r="D27">
        <v>13499.3</v>
      </c>
      <c r="F27" t="s">
        <v>10</v>
      </c>
    </row>
    <row r="28" spans="2:6" ht="12.75">
      <c r="B28" t="s">
        <v>43</v>
      </c>
      <c r="D28">
        <f>447+447.2+421.2+447.2</f>
        <v>1762.6000000000001</v>
      </c>
      <c r="F28" t="s">
        <v>10</v>
      </c>
    </row>
    <row r="29" spans="2:6" ht="12.75">
      <c r="B29" t="s">
        <v>44</v>
      </c>
      <c r="D29">
        <f>D27-D28</f>
        <v>11736.699999999999</v>
      </c>
      <c r="F29" t="s">
        <v>10</v>
      </c>
    </row>
    <row r="32" spans="2:6" ht="15">
      <c r="B32" s="3"/>
      <c r="C32" s="3"/>
      <c r="D32" s="3"/>
      <c r="E32" s="3"/>
      <c r="F32" s="3"/>
    </row>
  </sheetData>
  <sheetProtection/>
  <mergeCells count="2">
    <mergeCell ref="B1:F1"/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Aparnikova.E</cp:lastModifiedBy>
  <cp:lastPrinted>2024-03-22T10:41:10Z</cp:lastPrinted>
  <dcterms:created xsi:type="dcterms:W3CDTF">2010-06-25T09:33:14Z</dcterms:created>
  <dcterms:modified xsi:type="dcterms:W3CDTF">2024-03-29T07:58:05Z</dcterms:modified>
  <cp:category/>
  <cp:version/>
  <cp:contentType/>
  <cp:contentStatus/>
</cp:coreProperties>
</file>